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5315" windowHeight="12555" activeTab="0"/>
  </bookViews>
  <sheets>
    <sheet name="Kostenübersicht" sheetId="1" r:id="rId1"/>
  </sheets>
  <definedNames/>
  <calcPr fullCalcOnLoad="1"/>
</workbook>
</file>

<file path=xl/sharedStrings.xml><?xml version="1.0" encoding="utf-8"?>
<sst xmlns="http://schemas.openxmlformats.org/spreadsheetml/2006/main" count="137" uniqueCount="74">
  <si>
    <t>Datum</t>
  </si>
  <si>
    <t>Art der Ausgaben</t>
  </si>
  <si>
    <t>Betrag [EUR]</t>
  </si>
  <si>
    <t>Rail &amp; Fly Hin- und Rückfahrt</t>
  </si>
  <si>
    <t>---</t>
  </si>
  <si>
    <t>Getränke</t>
  </si>
  <si>
    <t>Basiskosten</t>
  </si>
  <si>
    <t>EUR</t>
  </si>
  <si>
    <t>Vor-Ort-Kosten</t>
  </si>
  <si>
    <t>Gesamtkosten</t>
  </si>
  <si>
    <t>Umrechnung</t>
  </si>
  <si>
    <t>Kostenübersicht Marokko-Rundreise vom 29.08.-08.09.2009</t>
  </si>
  <si>
    <t>Betrag [DH]</t>
  </si>
  <si>
    <t>Basisprogramm Marokko Marco Polo Young Line</t>
  </si>
  <si>
    <t>Einzelzimmerzuschlag</t>
  </si>
  <si>
    <t>Abschlag Linienflug ab Frankfurt wegen Kerosinpreissenkung</t>
  </si>
  <si>
    <t>Programmbaustein "Ausflug Erg Chebbi"</t>
  </si>
  <si>
    <t>Programmbaustein "Märchenerzähler Fes"</t>
  </si>
  <si>
    <t>Rabatt von 3% (ohne Programmbausteine)</t>
  </si>
  <si>
    <t>29.08.09</t>
  </si>
  <si>
    <t>1 große Flasche Wasser</t>
  </si>
  <si>
    <t>EUR -&gt; DH</t>
  </si>
  <si>
    <t>Eintritt Moschee Hassan II</t>
  </si>
  <si>
    <t>(VISA-Karte)</t>
  </si>
  <si>
    <t>Gebäck</t>
  </si>
  <si>
    <t>1 Flasche Wasser</t>
  </si>
  <si>
    <t>3 Getränke</t>
  </si>
  <si>
    <t>30.08.09</t>
  </si>
  <si>
    <t>1 Flasche Coca Cola</t>
  </si>
  <si>
    <t>Mittagessen McDonalds</t>
  </si>
  <si>
    <t>Trinkgeld Guide</t>
  </si>
  <si>
    <t>4 Flaschen Bier (Hotel)</t>
  </si>
  <si>
    <t>1 Flasche Limonade (Hotel)</t>
  </si>
  <si>
    <t>1 Flasche Bier (Hotel)</t>
  </si>
  <si>
    <t>31.08.09</t>
  </si>
  <si>
    <t>2 Fotos</t>
  </si>
  <si>
    <t xml:space="preserve">Einkauf  </t>
  </si>
  <si>
    <t>01.09.09</t>
  </si>
  <si>
    <t>Trinkgeld Touareg</t>
  </si>
  <si>
    <t>Fossil-Stein und 1 Flasche Wasser</t>
  </si>
  <si>
    <t>02.09.09</t>
  </si>
  <si>
    <t>Bonbons und 1 Flasche Cola (Kiosk)</t>
  </si>
  <si>
    <t>Chips, 1 Flasche Coca Cola, 1 Flasche Wasser (Kiosk)</t>
  </si>
  <si>
    <t>03.09.09</t>
  </si>
  <si>
    <t>1 Flasche Wasser und 1 Flasche Coca Cola</t>
  </si>
  <si>
    <t>2 Flaschen Wasser</t>
  </si>
  <si>
    <t>04.09.09</t>
  </si>
  <si>
    <t>Taxifahrt Hotel Marrakesch - Jardin de Majorelles</t>
  </si>
  <si>
    <t>Eintritt Botanischer Garten Jardin de Majorelles in Marrakesch</t>
  </si>
  <si>
    <t>Einkauf (Supermarkt)</t>
  </si>
  <si>
    <t>Kutschfahrt Platz der Gaukler - Hotel Marrakesch</t>
  </si>
  <si>
    <t>Abendessen im Dar es Salaam</t>
  </si>
  <si>
    <t>Handgeld auf dem Platz der Gaukler</t>
  </si>
  <si>
    <t>05.09.09</t>
  </si>
  <si>
    <t>1 Flasche Wasser und 1 Snickers</t>
  </si>
  <si>
    <t xml:space="preserve">1 Flasche Limonade  </t>
  </si>
  <si>
    <t>1 Pizza (Hotel)</t>
  </si>
  <si>
    <t>06.09.09</t>
  </si>
  <si>
    <t>1 Flasche Coca Cola und 1 Pizza (Restaurant Essaouira Zentrum)</t>
  </si>
  <si>
    <t>1 Flasche Bier und 1 Flasche Wasser</t>
  </si>
  <si>
    <t>07.09.09</t>
  </si>
  <si>
    <t>Gesammelte Eintrittsgelder</t>
  </si>
  <si>
    <t>1 Flasche Coca Cola und 1 Brötchen</t>
  </si>
  <si>
    <t>1 Kitkat</t>
  </si>
  <si>
    <t>1 Pommes frites McDonalds Casablanca</t>
  </si>
  <si>
    <t>Trinkgeld Fahrer</t>
  </si>
  <si>
    <t>Bartausch Flughafen Casablanca</t>
  </si>
  <si>
    <t>Bartausch vor Ort</t>
  </si>
  <si>
    <t>Bartausch vor Ort ("Vorkasse")</t>
  </si>
  <si>
    <t>(in EUR)</t>
  </si>
  <si>
    <t>Geldabhebung EC-Karte Tinjdad</t>
  </si>
  <si>
    <t>Geldumtausch</t>
  </si>
  <si>
    <t>DH</t>
  </si>
  <si>
    <t>Wechselkurs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</si>
</sst>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23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7" fontId="0" fillId="0" borderId="1" xfId="0" applyNumberFormat="1" applyBorder="1" applyAlignment="1">
      <alignment horizontal="left"/>
    </xf>
    <xf numFmtId="0" fontId="1" fillId="0" borderId="7" xfId="0" applyFont="1" applyBorder="1" applyAlignment="1">
      <alignment/>
    </xf>
    <xf numFmtId="0" fontId="0" fillId="0" borderId="8" xfId="0" applyBorder="1" applyAlignment="1" quotePrefix="1">
      <alignment/>
    </xf>
    <xf numFmtId="2" fontId="0" fillId="0" borderId="8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9" xfId="0" applyNumberFormat="1" applyBorder="1" applyAlignment="1">
      <alignment/>
    </xf>
    <xf numFmtId="0" fontId="0" fillId="0" borderId="10" xfId="0" applyBorder="1" applyAlignment="1">
      <alignment horizontal="left"/>
    </xf>
    <xf numFmtId="2" fontId="0" fillId="0" borderId="11" xfId="0" applyNumberFormat="1" applyBorder="1" applyAlignment="1">
      <alignment horizontal="left"/>
    </xf>
    <xf numFmtId="2" fontId="0" fillId="0" borderId="12" xfId="0" applyNumberFormat="1" applyBorder="1" applyAlignment="1">
      <alignment horizontal="left"/>
    </xf>
    <xf numFmtId="17" fontId="0" fillId="0" borderId="9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/>
    </xf>
    <xf numFmtId="2" fontId="0" fillId="0" borderId="14" xfId="0" applyNumberFormat="1" applyBorder="1" applyAlignment="1">
      <alignment horizontal="right"/>
    </xf>
    <xf numFmtId="2" fontId="1" fillId="0" borderId="0" xfId="0" applyNumberFormat="1" applyFont="1" applyAlignment="1">
      <alignment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2" fontId="0" fillId="0" borderId="8" xfId="0" applyNumberFormat="1" applyBorder="1" applyAlignment="1" quotePrefix="1">
      <alignment horizontal="left"/>
    </xf>
    <xf numFmtId="2" fontId="0" fillId="0" borderId="20" xfId="0" applyNumberFormat="1" applyBorder="1" applyAlignment="1">
      <alignment horizontal="left"/>
    </xf>
    <xf numFmtId="2" fontId="0" fillId="0" borderId="0" xfId="0" applyNumberFormat="1" applyAlignment="1">
      <alignment/>
    </xf>
    <xf numFmtId="2" fontId="3" fillId="0" borderId="8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3" fillId="0" borderId="0" xfId="0" applyFont="1" applyAlignment="1">
      <alignment/>
    </xf>
    <xf numFmtId="2" fontId="0" fillId="0" borderId="8" xfId="0" applyNumberFormat="1" applyFont="1" applyBorder="1" applyAlignment="1">
      <alignment horizontal="left"/>
    </xf>
    <xf numFmtId="2" fontId="0" fillId="0" borderId="3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14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>
      <selection activeCell="A1" sqref="A1:D1"/>
    </sheetView>
  </sheetViews>
  <sheetFormatPr defaultColWidth="11.421875" defaultRowHeight="12.75"/>
  <cols>
    <col min="2" max="2" width="56.7109375" style="0" bestFit="1" customWidth="1"/>
    <col min="3" max="3" width="11.140625" style="0" customWidth="1"/>
    <col min="4" max="4" width="12.8515625" style="0" customWidth="1"/>
    <col min="5" max="5" width="14.28125" style="0" customWidth="1"/>
    <col min="6" max="6" width="7.7109375" style="0" customWidth="1"/>
  </cols>
  <sheetData>
    <row r="1" spans="1:4" ht="15.75">
      <c r="A1" s="35" t="s">
        <v>11</v>
      </c>
      <c r="B1" s="35"/>
      <c r="C1" s="35"/>
      <c r="D1" s="35"/>
    </row>
    <row r="3" spans="1:4" ht="13.5" thickBot="1">
      <c r="A3" s="4" t="s">
        <v>0</v>
      </c>
      <c r="B3" s="5" t="s">
        <v>1</v>
      </c>
      <c r="C3" s="8" t="s">
        <v>12</v>
      </c>
      <c r="D3" s="6" t="s">
        <v>2</v>
      </c>
    </row>
    <row r="4" spans="1:4" ht="12.75">
      <c r="A4" s="7">
        <v>39965</v>
      </c>
      <c r="B4" s="2" t="s">
        <v>13</v>
      </c>
      <c r="C4" s="9" t="s">
        <v>4</v>
      </c>
      <c r="D4" s="3">
        <v>1099</v>
      </c>
    </row>
    <row r="5" spans="1:4" ht="12.75">
      <c r="A5" s="7">
        <v>39965</v>
      </c>
      <c r="B5" s="2" t="s">
        <v>15</v>
      </c>
      <c r="C5" s="9" t="s">
        <v>4</v>
      </c>
      <c r="D5" s="3">
        <v>-13</v>
      </c>
    </row>
    <row r="6" spans="1:4" ht="12.75">
      <c r="A6" s="7">
        <v>40026</v>
      </c>
      <c r="B6" s="2" t="s">
        <v>14</v>
      </c>
      <c r="C6" s="9" t="s">
        <v>4</v>
      </c>
      <c r="D6" s="3">
        <v>229</v>
      </c>
    </row>
    <row r="7" spans="1:4" ht="12.75">
      <c r="A7" s="7">
        <v>40026</v>
      </c>
      <c r="B7" s="2" t="s">
        <v>3</v>
      </c>
      <c r="C7" s="9" t="s">
        <v>4</v>
      </c>
      <c r="D7" s="3">
        <v>38</v>
      </c>
    </row>
    <row r="8" spans="1:4" ht="12.75">
      <c r="A8" s="7">
        <v>40057</v>
      </c>
      <c r="B8" s="2" t="s">
        <v>17</v>
      </c>
      <c r="C8" s="9" t="s">
        <v>4</v>
      </c>
      <c r="D8" s="3">
        <v>23</v>
      </c>
    </row>
    <row r="9" spans="1:4" ht="12.75">
      <c r="A9" s="7">
        <v>40057</v>
      </c>
      <c r="B9" s="2" t="s">
        <v>16</v>
      </c>
      <c r="C9" s="9" t="s">
        <v>4</v>
      </c>
      <c r="D9" s="3">
        <v>29</v>
      </c>
    </row>
    <row r="10" spans="1:5" ht="12.75">
      <c r="A10" s="17">
        <v>40057</v>
      </c>
      <c r="B10" s="18" t="s">
        <v>18</v>
      </c>
      <c r="C10" s="19" t="s">
        <v>4</v>
      </c>
      <c r="D10" s="16">
        <v>-40.59</v>
      </c>
      <c r="E10" s="20"/>
    </row>
    <row r="11" spans="1:7" ht="12.75">
      <c r="A11" s="7"/>
      <c r="B11" s="2"/>
      <c r="C11" s="9"/>
      <c r="D11" s="3"/>
      <c r="E11" t="s">
        <v>6</v>
      </c>
      <c r="F11" s="22">
        <f>SUM(D4:D10)</f>
        <v>1364.41</v>
      </c>
      <c r="G11" s="21" t="s">
        <v>7</v>
      </c>
    </row>
    <row r="12" spans="1:4" ht="12.75">
      <c r="A12" s="11" t="s">
        <v>19</v>
      </c>
      <c r="B12" s="2" t="s">
        <v>20</v>
      </c>
      <c r="C12" s="10">
        <v>22</v>
      </c>
      <c r="D12" s="3">
        <f>C12*A64</f>
        <v>2.0767836271259212</v>
      </c>
    </row>
    <row r="13" spans="1:5" ht="12.75">
      <c r="A13" s="11" t="s">
        <v>19</v>
      </c>
      <c r="B13" s="2" t="s">
        <v>22</v>
      </c>
      <c r="C13" s="39">
        <v>120</v>
      </c>
      <c r="D13" s="40">
        <v>10.85</v>
      </c>
      <c r="E13" s="41" t="s">
        <v>23</v>
      </c>
    </row>
    <row r="14" spans="1:4" ht="12.75">
      <c r="A14" s="11" t="s">
        <v>19</v>
      </c>
      <c r="B14" s="2" t="s">
        <v>24</v>
      </c>
      <c r="C14" s="10">
        <v>30</v>
      </c>
      <c r="D14" s="3">
        <f>C14*A64</f>
        <v>2.8319776733535287</v>
      </c>
    </row>
    <row r="15" spans="1:4" ht="12.75">
      <c r="A15" s="11" t="s">
        <v>19</v>
      </c>
      <c r="B15" s="2" t="s">
        <v>25</v>
      </c>
      <c r="C15" s="10">
        <v>6</v>
      </c>
      <c r="D15" s="3">
        <f>C15*A64</f>
        <v>0.5663955346707057</v>
      </c>
    </row>
    <row r="16" spans="1:4" ht="12.75">
      <c r="A16" s="11" t="s">
        <v>19</v>
      </c>
      <c r="B16" s="2" t="s">
        <v>26</v>
      </c>
      <c r="C16" s="10">
        <v>30</v>
      </c>
      <c r="D16" s="3">
        <f>C16*A64</f>
        <v>2.8319776733535287</v>
      </c>
    </row>
    <row r="17" spans="1:4" ht="12.75">
      <c r="A17" s="11" t="s">
        <v>19</v>
      </c>
      <c r="B17" s="2" t="s">
        <v>33</v>
      </c>
      <c r="C17" s="10">
        <v>22</v>
      </c>
      <c r="D17" s="3">
        <f>C17*A64</f>
        <v>2.0767836271259212</v>
      </c>
    </row>
    <row r="18" spans="1:4" ht="12.75">
      <c r="A18" s="11" t="s">
        <v>27</v>
      </c>
      <c r="B18" s="2" t="s">
        <v>28</v>
      </c>
      <c r="C18" s="10">
        <v>5</v>
      </c>
      <c r="D18" s="3">
        <f>C18*A64</f>
        <v>0.4719962788922548</v>
      </c>
    </row>
    <row r="19" spans="1:4" ht="12.75">
      <c r="A19" s="11" t="s">
        <v>27</v>
      </c>
      <c r="B19" s="2" t="s">
        <v>29</v>
      </c>
      <c r="C19" s="10">
        <v>50</v>
      </c>
      <c r="D19" s="3">
        <f>C19*A64</f>
        <v>4.7199627889225475</v>
      </c>
    </row>
    <row r="20" spans="1:4" ht="12.75">
      <c r="A20" s="11" t="s">
        <v>27</v>
      </c>
      <c r="B20" s="2" t="s">
        <v>30</v>
      </c>
      <c r="C20" s="10">
        <v>10</v>
      </c>
      <c r="D20" s="3">
        <f>C20*A64</f>
        <v>0.9439925577845096</v>
      </c>
    </row>
    <row r="21" spans="1:4" ht="12.75">
      <c r="A21" s="11" t="s">
        <v>27</v>
      </c>
      <c r="B21" s="2" t="s">
        <v>31</v>
      </c>
      <c r="C21" s="10">
        <v>100</v>
      </c>
      <c r="D21" s="3">
        <f>C21*A64</f>
        <v>9.439925577845095</v>
      </c>
    </row>
    <row r="22" spans="1:4" ht="12.75">
      <c r="A22" s="11" t="s">
        <v>27</v>
      </c>
      <c r="B22" s="2" t="s">
        <v>32</v>
      </c>
      <c r="C22" s="10">
        <v>17</v>
      </c>
      <c r="D22" s="3">
        <f>C22*A64</f>
        <v>1.6047873482336663</v>
      </c>
    </row>
    <row r="23" spans="1:4" ht="12.75">
      <c r="A23" s="11" t="s">
        <v>34</v>
      </c>
      <c r="B23" s="2" t="s">
        <v>35</v>
      </c>
      <c r="C23" s="10">
        <v>30</v>
      </c>
      <c r="D23" s="3">
        <f>C23*A64</f>
        <v>2.8319776733535287</v>
      </c>
    </row>
    <row r="24" spans="1:4" ht="12.75">
      <c r="A24" s="11" t="s">
        <v>34</v>
      </c>
      <c r="B24" s="2" t="s">
        <v>36</v>
      </c>
      <c r="C24" s="10">
        <v>21.5</v>
      </c>
      <c r="D24" s="3">
        <f>C24*A64</f>
        <v>2.0295839992366957</v>
      </c>
    </row>
    <row r="25" spans="1:4" ht="12.75">
      <c r="A25" s="11" t="s">
        <v>34</v>
      </c>
      <c r="B25" s="2" t="s">
        <v>32</v>
      </c>
      <c r="C25" s="10">
        <v>18</v>
      </c>
      <c r="D25" s="3">
        <f>C25*A64</f>
        <v>1.6991866040121173</v>
      </c>
    </row>
    <row r="26" spans="1:4" ht="12.75">
      <c r="A26" s="11" t="s">
        <v>34</v>
      </c>
      <c r="B26" s="2" t="s">
        <v>33</v>
      </c>
      <c r="C26" s="10">
        <v>22</v>
      </c>
      <c r="D26" s="3">
        <f>C26*A64</f>
        <v>2.0767836271259212</v>
      </c>
    </row>
    <row r="27" spans="1:5" ht="12.75">
      <c r="A27" s="11" t="s">
        <v>37</v>
      </c>
      <c r="B27" s="2" t="s">
        <v>38</v>
      </c>
      <c r="C27" s="36" t="s">
        <v>4</v>
      </c>
      <c r="D27" s="40">
        <v>5</v>
      </c>
      <c r="E27" s="41" t="s">
        <v>69</v>
      </c>
    </row>
    <row r="28" spans="1:4" ht="12.75">
      <c r="A28" s="11" t="s">
        <v>37</v>
      </c>
      <c r="B28" s="2" t="s">
        <v>28</v>
      </c>
      <c r="C28" s="10">
        <v>15</v>
      </c>
      <c r="D28" s="3">
        <f>C28*A64</f>
        <v>1.4159888366767643</v>
      </c>
    </row>
    <row r="29" spans="1:4" ht="12.75">
      <c r="A29" s="11" t="s">
        <v>37</v>
      </c>
      <c r="B29" s="2" t="s">
        <v>39</v>
      </c>
      <c r="C29" s="10">
        <v>20</v>
      </c>
      <c r="D29" s="3">
        <f>C29*A64</f>
        <v>1.8879851155690193</v>
      </c>
    </row>
    <row r="30" spans="1:4" ht="12.75">
      <c r="A30" s="11" t="s">
        <v>37</v>
      </c>
      <c r="B30" s="2" t="s">
        <v>42</v>
      </c>
      <c r="C30" s="10">
        <v>55</v>
      </c>
      <c r="D30" s="3">
        <f>C30*A64</f>
        <v>5.191959067814802</v>
      </c>
    </row>
    <row r="31" spans="1:4" ht="12.75">
      <c r="A31" s="11" t="s">
        <v>37</v>
      </c>
      <c r="B31" s="2" t="s">
        <v>28</v>
      </c>
      <c r="C31" s="10">
        <v>10</v>
      </c>
      <c r="D31" s="3">
        <f>C31*A64</f>
        <v>0.9439925577845096</v>
      </c>
    </row>
    <row r="32" spans="1:4" ht="12.75">
      <c r="A32" s="11" t="s">
        <v>40</v>
      </c>
      <c r="B32" s="2" t="s">
        <v>28</v>
      </c>
      <c r="C32" s="10">
        <v>22</v>
      </c>
      <c r="D32" s="3">
        <f>C32*A64</f>
        <v>2.0767836271259212</v>
      </c>
    </row>
    <row r="33" spans="1:4" ht="12.75">
      <c r="A33" s="11" t="s">
        <v>40</v>
      </c>
      <c r="B33" s="2" t="s">
        <v>41</v>
      </c>
      <c r="C33" s="10">
        <v>12</v>
      </c>
      <c r="D33" s="3">
        <f>C33*A64</f>
        <v>1.1327910693414114</v>
      </c>
    </row>
    <row r="34" spans="1:4" ht="12.75">
      <c r="A34" s="11" t="s">
        <v>40</v>
      </c>
      <c r="B34" s="2" t="s">
        <v>28</v>
      </c>
      <c r="C34" s="10">
        <v>10</v>
      </c>
      <c r="D34" s="3">
        <f>C34*A64</f>
        <v>0.9439925577845096</v>
      </c>
    </row>
    <row r="35" spans="1:4" ht="12.75">
      <c r="A35" s="11" t="s">
        <v>43</v>
      </c>
      <c r="B35" s="2" t="s">
        <v>44</v>
      </c>
      <c r="C35" s="10">
        <v>11</v>
      </c>
      <c r="D35" s="3">
        <f>C35*A64</f>
        <v>1.0383918135629606</v>
      </c>
    </row>
    <row r="36" spans="1:4" ht="12.75">
      <c r="A36" s="11" t="s">
        <v>43</v>
      </c>
      <c r="B36" s="2" t="s">
        <v>28</v>
      </c>
      <c r="C36" s="10">
        <v>20</v>
      </c>
      <c r="D36" s="3">
        <f>C36*A64</f>
        <v>1.8879851155690193</v>
      </c>
    </row>
    <row r="37" spans="1:4" ht="12.75">
      <c r="A37" s="11" t="s">
        <v>43</v>
      </c>
      <c r="B37" s="2" t="s">
        <v>56</v>
      </c>
      <c r="C37" s="42">
        <v>45</v>
      </c>
      <c r="D37" s="43">
        <f>C37*A64</f>
        <v>4.2479665100302935</v>
      </c>
    </row>
    <row r="38" spans="1:4" ht="12.75">
      <c r="A38" s="11" t="s">
        <v>43</v>
      </c>
      <c r="B38" s="2" t="s">
        <v>45</v>
      </c>
      <c r="C38" s="10">
        <v>14</v>
      </c>
      <c r="D38" s="3">
        <f>C38*A64</f>
        <v>1.3215895808983134</v>
      </c>
    </row>
    <row r="39" spans="1:4" ht="12.75">
      <c r="A39" s="11" t="s">
        <v>43</v>
      </c>
      <c r="B39" s="2" t="s">
        <v>33</v>
      </c>
      <c r="C39" s="10">
        <v>40</v>
      </c>
      <c r="D39" s="3">
        <f>C39*A64</f>
        <v>3.7759702311380385</v>
      </c>
    </row>
    <row r="40" spans="1:4" ht="12.75">
      <c r="A40" s="11" t="s">
        <v>43</v>
      </c>
      <c r="B40" s="2" t="s">
        <v>33</v>
      </c>
      <c r="C40" s="10">
        <v>36.5</v>
      </c>
      <c r="D40" s="3">
        <f>C40*A64</f>
        <v>3.44557283591346</v>
      </c>
    </row>
    <row r="41" spans="1:4" ht="12.75">
      <c r="A41" s="11" t="s">
        <v>46</v>
      </c>
      <c r="B41" s="2" t="s">
        <v>28</v>
      </c>
      <c r="C41" s="10">
        <v>20</v>
      </c>
      <c r="D41" s="3">
        <f>C41*A64</f>
        <v>1.8879851155690193</v>
      </c>
    </row>
    <row r="42" spans="1:4" ht="12.75">
      <c r="A42" s="11" t="s">
        <v>46</v>
      </c>
      <c r="B42" s="2" t="s">
        <v>47</v>
      </c>
      <c r="C42" s="10">
        <v>50</v>
      </c>
      <c r="D42" s="3">
        <f>C42*A64</f>
        <v>4.7199627889225475</v>
      </c>
    </row>
    <row r="43" spans="1:4" ht="12.75">
      <c r="A43" s="11" t="s">
        <v>46</v>
      </c>
      <c r="B43" s="2" t="s">
        <v>48</v>
      </c>
      <c r="C43" s="10">
        <v>30</v>
      </c>
      <c r="D43" s="3">
        <f>C43*A64</f>
        <v>2.8319776733535287</v>
      </c>
    </row>
    <row r="44" spans="1:4" ht="12.75">
      <c r="A44" s="11" t="s">
        <v>46</v>
      </c>
      <c r="B44" s="12" t="s">
        <v>49</v>
      </c>
      <c r="C44" s="10">
        <v>21.95</v>
      </c>
      <c r="D44" s="3">
        <f>C44*A64</f>
        <v>2.0720636643369983</v>
      </c>
    </row>
    <row r="45" spans="1:4" ht="12.75">
      <c r="A45" s="11" t="s">
        <v>46</v>
      </c>
      <c r="B45" s="12" t="s">
        <v>28</v>
      </c>
      <c r="C45" s="10">
        <v>12</v>
      </c>
      <c r="D45" s="3">
        <f>C45*A64</f>
        <v>1.1327910693414114</v>
      </c>
    </row>
    <row r="46" spans="1:4" ht="12.75">
      <c r="A46" s="11" t="s">
        <v>46</v>
      </c>
      <c r="B46" s="12" t="s">
        <v>50</v>
      </c>
      <c r="C46" s="10">
        <v>65</v>
      </c>
      <c r="D46" s="3">
        <f>C46*A64</f>
        <v>6.135951625599312</v>
      </c>
    </row>
    <row r="47" spans="1:4" ht="12.75">
      <c r="A47" s="11" t="s">
        <v>46</v>
      </c>
      <c r="B47" s="12" t="s">
        <v>51</v>
      </c>
      <c r="C47" s="10">
        <v>280</v>
      </c>
      <c r="D47" s="3">
        <f>C47*A64</f>
        <v>26.43179161796627</v>
      </c>
    </row>
    <row r="48" spans="1:4" ht="12.75">
      <c r="A48" s="11" t="s">
        <v>46</v>
      </c>
      <c r="B48" s="12" t="s">
        <v>52</v>
      </c>
      <c r="C48" s="36">
        <v>15</v>
      </c>
      <c r="D48" s="3">
        <f>C48*A64</f>
        <v>1.4159888366767643</v>
      </c>
    </row>
    <row r="49" spans="1:4" ht="12.75">
      <c r="A49" s="11" t="s">
        <v>53</v>
      </c>
      <c r="B49" s="12" t="s">
        <v>54</v>
      </c>
      <c r="C49" s="36">
        <v>25</v>
      </c>
      <c r="D49" s="3">
        <f>C49*A64</f>
        <v>2.3599813944612738</v>
      </c>
    </row>
    <row r="50" spans="1:4" ht="12.75">
      <c r="A50" s="11" t="s">
        <v>53</v>
      </c>
      <c r="B50" s="12" t="s">
        <v>25</v>
      </c>
      <c r="C50" s="36">
        <v>5</v>
      </c>
      <c r="D50" s="3">
        <f>C50*A64</f>
        <v>0.4719962788922548</v>
      </c>
    </row>
    <row r="51" spans="1:4" ht="12.75">
      <c r="A51" s="11" t="s">
        <v>53</v>
      </c>
      <c r="B51" s="12" t="s">
        <v>55</v>
      </c>
      <c r="C51" s="36">
        <v>8</v>
      </c>
      <c r="D51" s="3">
        <f>C51*A64</f>
        <v>0.7551940462276077</v>
      </c>
    </row>
    <row r="52" spans="1:4" ht="12.75">
      <c r="A52" s="11" t="s">
        <v>57</v>
      </c>
      <c r="B52" s="12" t="s">
        <v>58</v>
      </c>
      <c r="C52" s="36">
        <v>55</v>
      </c>
      <c r="D52" s="3">
        <f>C52*A64</f>
        <v>5.191959067814802</v>
      </c>
    </row>
    <row r="53" spans="1:4" ht="12.75">
      <c r="A53" s="11" t="s">
        <v>57</v>
      </c>
      <c r="B53" s="12" t="s">
        <v>5</v>
      </c>
      <c r="C53" s="36">
        <v>45</v>
      </c>
      <c r="D53" s="3">
        <f>C53*A64</f>
        <v>4.2479665100302935</v>
      </c>
    </row>
    <row r="54" spans="1:4" ht="12.75">
      <c r="A54" s="11" t="s">
        <v>57</v>
      </c>
      <c r="B54" s="12" t="s">
        <v>59</v>
      </c>
      <c r="C54" s="36">
        <v>28</v>
      </c>
      <c r="D54" s="3">
        <f>C54*A64</f>
        <v>2.6431791617966267</v>
      </c>
    </row>
    <row r="55" spans="1:4" ht="12.75">
      <c r="A55" s="11" t="s">
        <v>60</v>
      </c>
      <c r="B55" s="12" t="s">
        <v>61</v>
      </c>
      <c r="C55" s="36">
        <v>35</v>
      </c>
      <c r="D55" s="3">
        <f>C55*A64</f>
        <v>3.3039739522457836</v>
      </c>
    </row>
    <row r="56" spans="1:4" ht="12.75">
      <c r="A56" s="11" t="s">
        <v>60</v>
      </c>
      <c r="B56" s="12" t="s">
        <v>62</v>
      </c>
      <c r="C56" s="36">
        <v>9</v>
      </c>
      <c r="D56" s="3">
        <f>C56*A64</f>
        <v>0.8495933020060586</v>
      </c>
    </row>
    <row r="57" spans="1:4" ht="12.75">
      <c r="A57" s="11" t="s">
        <v>60</v>
      </c>
      <c r="B57" s="12" t="s">
        <v>63</v>
      </c>
      <c r="C57" s="36">
        <v>10</v>
      </c>
      <c r="D57" s="3">
        <f>C57*A64</f>
        <v>0.9439925577845096</v>
      </c>
    </row>
    <row r="58" spans="1:4" ht="12.75">
      <c r="A58" s="11" t="s">
        <v>60</v>
      </c>
      <c r="B58" s="12" t="s">
        <v>64</v>
      </c>
      <c r="C58" s="36">
        <v>14</v>
      </c>
      <c r="D58" s="3">
        <f>C58*A64</f>
        <v>1.3215895808983134</v>
      </c>
    </row>
    <row r="59" spans="1:4" ht="12.75">
      <c r="A59" s="11" t="s">
        <v>60</v>
      </c>
      <c r="B59" s="12" t="s">
        <v>65</v>
      </c>
      <c r="C59" s="36">
        <v>100</v>
      </c>
      <c r="D59" s="3">
        <f>C59*A64</f>
        <v>9.439925577845095</v>
      </c>
    </row>
    <row r="60" spans="1:4" ht="12.75">
      <c r="A60" s="13" t="s">
        <v>60</v>
      </c>
      <c r="B60" s="14" t="s">
        <v>30</v>
      </c>
      <c r="C60" s="15">
        <v>100</v>
      </c>
      <c r="D60" s="3">
        <f>C60*A64</f>
        <v>9.439925577845095</v>
      </c>
    </row>
    <row r="61" spans="1:7" ht="12.75">
      <c r="A61" s="1"/>
      <c r="B61" s="12"/>
      <c r="C61" s="10">
        <f>SUM(C4:C60)</f>
        <v>1741.95</v>
      </c>
      <c r="D61" s="37">
        <f>SUM(D12:D60)</f>
        <v>168.96087290985852</v>
      </c>
      <c r="E61" s="23" t="s">
        <v>8</v>
      </c>
      <c r="F61" s="32">
        <f>D61</f>
        <v>168.96087290985852</v>
      </c>
      <c r="G61" s="21" t="s">
        <v>7</v>
      </c>
    </row>
    <row r="62" spans="1:7" ht="13.5" thickBot="1">
      <c r="A62" s="24"/>
      <c r="B62" s="25"/>
      <c r="C62" s="25"/>
      <c r="D62" s="26"/>
      <c r="E62" s="27"/>
      <c r="F62" s="27"/>
      <c r="G62" s="27"/>
    </row>
    <row r="63" spans="1:7" ht="12.75">
      <c r="A63" s="28"/>
      <c r="B63" s="29"/>
      <c r="C63" s="29"/>
      <c r="D63" s="30"/>
      <c r="E63" s="31" t="s">
        <v>9</v>
      </c>
      <c r="F63" s="33">
        <f>SUM(F61,F11)</f>
        <v>1533.3708729098587</v>
      </c>
      <c r="G63" s="31" t="s">
        <v>7</v>
      </c>
    </row>
    <row r="64" ht="12.75">
      <c r="A64" s="34">
        <f>E74</f>
        <v>0.09439925577845096</v>
      </c>
    </row>
    <row r="65" ht="12.75">
      <c r="A65" t="s">
        <v>10</v>
      </c>
    </row>
    <row r="66" ht="12.75">
      <c r="A66" t="s">
        <v>21</v>
      </c>
    </row>
    <row r="68" spans="2:5" ht="12.75">
      <c r="B68" s="31" t="s">
        <v>71</v>
      </c>
      <c r="C68" s="31" t="s">
        <v>72</v>
      </c>
      <c r="D68" s="31" t="s">
        <v>7</v>
      </c>
      <c r="E68" s="31" t="s">
        <v>73</v>
      </c>
    </row>
    <row r="69" spans="2:5" ht="12.75">
      <c r="B69" t="s">
        <v>66</v>
      </c>
      <c r="C69" s="44">
        <v>442.92</v>
      </c>
      <c r="D69" s="44">
        <v>40</v>
      </c>
      <c r="E69" s="45">
        <f>D69/C69</f>
        <v>0.09030976248532466</v>
      </c>
    </row>
    <row r="70" spans="2:5" ht="12.75">
      <c r="B70" t="s">
        <v>70</v>
      </c>
      <c r="C70" s="46">
        <v>1000</v>
      </c>
      <c r="D70" s="46">
        <v>95.1</v>
      </c>
      <c r="E70" s="45">
        <f>D70/C70</f>
        <v>0.09509999999999999</v>
      </c>
    </row>
    <row r="71" spans="2:5" ht="12.75">
      <c r="B71" t="s">
        <v>67</v>
      </c>
      <c r="C71" s="46">
        <v>20</v>
      </c>
      <c r="D71" s="46">
        <v>2</v>
      </c>
      <c r="E71" s="45">
        <f>D71/C71</f>
        <v>0.1</v>
      </c>
    </row>
    <row r="72" spans="2:5" ht="12.75">
      <c r="B72" t="s">
        <v>67</v>
      </c>
      <c r="C72" s="46">
        <v>14</v>
      </c>
      <c r="D72" s="46">
        <v>1.2</v>
      </c>
      <c r="E72" s="45">
        <f>D72/C72</f>
        <v>0.08571428571428572</v>
      </c>
    </row>
    <row r="73" spans="2:5" ht="12.75">
      <c r="B73" t="s">
        <v>68</v>
      </c>
      <c r="C73" s="46">
        <v>200</v>
      </c>
      <c r="D73" s="46">
        <v>20</v>
      </c>
      <c r="E73" s="45">
        <f>D73/C73</f>
        <v>0.1</v>
      </c>
    </row>
    <row r="74" spans="3:5" ht="12.75">
      <c r="C74" s="47">
        <f>SUM(C69:C73)</f>
        <v>1676.92</v>
      </c>
      <c r="D74" s="47">
        <f>SUM(D69:D73)</f>
        <v>158.29999999999998</v>
      </c>
      <c r="E74" s="48">
        <f>D74/C74</f>
        <v>0.09439925577845096</v>
      </c>
    </row>
    <row r="77" ht="12.75">
      <c r="C77" s="38"/>
    </row>
  </sheetData>
  <mergeCells count="1">
    <mergeCell ref="A1:D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</dc:creator>
  <cp:keywords/>
  <dc:description/>
  <cp:lastModifiedBy>Christoph Kenn</cp:lastModifiedBy>
  <dcterms:created xsi:type="dcterms:W3CDTF">2009-02-08T13:08:42Z</dcterms:created>
  <dcterms:modified xsi:type="dcterms:W3CDTF">2009-09-10T16:25:29Z</dcterms:modified>
  <cp:category/>
  <cp:version/>
  <cp:contentType/>
  <cp:contentStatus/>
</cp:coreProperties>
</file>